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altonsheriff-my.sharepoint.com/personal/wcfr-darlindsey_waltonso_org/Documents/Desktop/"/>
    </mc:Choice>
  </mc:AlternateContent>
  <xr:revisionPtr revIDLastSave="35" documentId="14_{944D6EAE-D725-4932-802F-6A9998CD3867}" xr6:coauthVersionLast="47" xr6:coauthVersionMax="47" xr10:uidLastSave="{FA64C2BF-2817-4288-AC4A-4CE2C1205D57}"/>
  <bookViews>
    <workbookView xWindow="-120" yWindow="-120" windowWidth="29040" windowHeight="15720" xr2:uid="{D093DD48-07E3-425B-9669-42D7D9F803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" l="1"/>
  <c r="D71" i="1"/>
  <c r="D64" i="1"/>
  <c r="D58" i="1"/>
  <c r="D35" i="1"/>
  <c r="D48" i="1" l="1"/>
  <c r="D24" i="1" l="1"/>
  <c r="D59" i="1"/>
  <c r="D65" i="1"/>
  <c r="D34" i="1"/>
  <c r="D33" i="1"/>
  <c r="D32" i="1"/>
  <c r="D23" i="1"/>
  <c r="D21" i="1"/>
  <c r="D20" i="1"/>
  <c r="D14" i="1"/>
  <c r="D38" i="1" l="1"/>
  <c r="D25" i="1"/>
  <c r="B51" i="1" l="1"/>
  <c r="B53" i="1" s="1"/>
</calcChain>
</file>

<file path=xl/sharedStrings.xml><?xml version="1.0" encoding="utf-8"?>
<sst xmlns="http://schemas.openxmlformats.org/spreadsheetml/2006/main" count="87" uniqueCount="56">
  <si>
    <t>New Line Item Requested</t>
  </si>
  <si>
    <t>Operating Supplies (101.10.15.521.52)</t>
  </si>
  <si>
    <t>Item Description</t>
  </si>
  <si>
    <t>Unit Price</t>
  </si>
  <si>
    <t>Quantity</t>
  </si>
  <si>
    <t>Total</t>
  </si>
  <si>
    <t>% Change</t>
  </si>
  <si>
    <t>Comments</t>
  </si>
  <si>
    <t>PIO Equipment</t>
  </si>
  <si>
    <t>Camera equipment, tripods, microphones, etc.</t>
  </si>
  <si>
    <t>Social Media Advertisements</t>
  </si>
  <si>
    <t>Boost social media posts, google advertisements</t>
  </si>
  <si>
    <t>Marketing Advertisements</t>
  </si>
  <si>
    <t>Billboards, magazine ads, recruitment materials, etc.</t>
  </si>
  <si>
    <t>Website Edits/Updates</t>
  </si>
  <si>
    <t>Marketing Materials/Day to Day Operations</t>
  </si>
  <si>
    <t>Rack cards, canvas displays, flyers, posters, etc.</t>
  </si>
  <si>
    <t>Subtotal:</t>
  </si>
  <si>
    <t>Travel and Per Diem (101.10.15.521.40)</t>
  </si>
  <si>
    <t>NIOA Conference</t>
  </si>
  <si>
    <t>Miscellaneous travel</t>
  </si>
  <si>
    <t>Subscriptions/Memberships (101.10.15.521.54)</t>
  </si>
  <si>
    <t>Canva</t>
  </si>
  <si>
    <t>Graphic design program at $119.40 + additional team members</t>
  </si>
  <si>
    <t>FFCA Membership</t>
  </si>
  <si>
    <t>Florida Fire Chief's Association Membership</t>
  </si>
  <si>
    <t>National Information Officers Association</t>
  </si>
  <si>
    <t>Public Information Officers Association</t>
  </si>
  <si>
    <t>WeTransfer</t>
  </si>
  <si>
    <t>Program that allows large files to be sent to reporters</t>
  </si>
  <si>
    <t>Restream</t>
  </si>
  <si>
    <t>Program which allows Sheriff LIVE to be streamed on multiple platforms</t>
  </si>
  <si>
    <t>CapCut</t>
  </si>
  <si>
    <t xml:space="preserve">Editing smartphone application for social </t>
  </si>
  <si>
    <t>Fire Prevention (101.26.10.526.48)</t>
  </si>
  <si>
    <t xml:space="preserve">EDDM Cards </t>
  </si>
  <si>
    <t>Necessary purchase every year for ISO rating. Price dependent on number of homes in fire district.</t>
  </si>
  <si>
    <t>Custom Junior Firefighter Helmets</t>
  </si>
  <si>
    <t>Promotional Items</t>
  </si>
  <si>
    <t xml:space="preserve">Cups, pens, water bottles, plastic bags, sticky notes, etc. </t>
  </si>
  <si>
    <t>School Safety Kits</t>
  </si>
  <si>
    <t>Fire prevention school kits for preschoolers and kindergarteners (restock)</t>
  </si>
  <si>
    <t>PIO CAPITAL</t>
  </si>
  <si>
    <t>Human Resources Addition</t>
  </si>
  <si>
    <t>PIO FTE</t>
  </si>
  <si>
    <t>Public Information Office Budget Proposal FY 2026</t>
  </si>
  <si>
    <t>FAPIO Conference/PIO Symposium</t>
  </si>
  <si>
    <t>iPhone 16 Pro Max</t>
  </si>
  <si>
    <t>SoundCloud</t>
  </si>
  <si>
    <t>Graphic design or any other edits made by our website company</t>
  </si>
  <si>
    <t>Total 2025 FY</t>
  </si>
  <si>
    <t>Total 2026 FY</t>
  </si>
  <si>
    <t>Fire Rescue Social Media Conference</t>
  </si>
  <si>
    <t>SMILE Conference</t>
  </si>
  <si>
    <t>Communications Addition</t>
  </si>
  <si>
    <t>Nixle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</si>
</sst>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1"/>
      <color rgb="FF00B05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81">
    <xf numFmtId="0" fontId="0" fillId="0" borderId="0" xfId="0"/>
    <xf numFmtId="0" fontId="2" fillId="0" borderId="0" xfId="0" applyFont="1"/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0" fontId="0" fillId="4" borderId="1" xfId="0" applyFill="1" applyBorder="1" applyAlignment="1">
      <alignment vertical="center"/>
    </xf>
    <xf numFmtId="164" fontId="0" fillId="4" borderId="1" xfId="0" applyNumberForma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4" borderId="1" xfId="0" applyNumberFormat="1" applyFill="1" applyBorder="1" applyAlignment="1">
      <alignment horizontal="left" vertical="center"/>
    </xf>
    <xf numFmtId="8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64" fontId="8" fillId="0" borderId="5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7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8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8" fontId="8" fillId="0" borderId="1" xfId="0" applyNumberFormat="1" applyFont="1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44" fontId="0" fillId="0" borderId="0" xfId="0" applyNumberFormat="1"/>
    <xf numFmtId="44" fontId="0" fillId="0" borderId="0" xfId="0" applyNumberFormat="1" applyAlignment="1">
      <alignment horizontal="center" vertical="center"/>
    </xf>
    <xf numFmtId="44" fontId="7" fillId="0" borderId="0" xfId="0" applyNumberFormat="1" applyFont="1"/>
    <xf numFmtId="9" fontId="0" fillId="0" borderId="0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" fontId="0" fillId="2" borderId="1" xfId="0" applyNumberForma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8" fontId="2" fillId="2" borderId="1" xfId="0" applyNumberFormat="1" applyFont="1" applyFill="1" applyBorder="1" applyAlignment="1">
      <alignment horizontal="center" vertical="center"/>
    </xf>
    <xf numFmtId="8" fontId="8" fillId="2" borderId="1" xfId="0" applyNumberFormat="1" applyFont="1" applyFill="1" applyBorder="1" applyAlignment="1">
      <alignment horizontal="left" vertical="center"/>
    </xf>
    <xf numFmtId="8" fontId="2" fillId="0" borderId="0" xfId="0" applyNumberFormat="1" applyFont="1" applyAlignment="1">
      <alignment horizontal="center" vertical="center"/>
    </xf>
    <xf numFmtId="8" fontId="8" fillId="0" borderId="5" xfId="0" applyNumberFormat="1" applyFont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8" fontId="8" fillId="0" borderId="0" xfId="0" applyNumberFormat="1" applyFont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2" fillId="3" borderId="2" xfId="0" applyFont="1" applyFill="1" applyBorder="1" applyAlignment="1">
      <alignment horizontal="left" vertical="center" wrapText="1"/>
    </xf>
    <xf numFmtId="10" fontId="2" fillId="3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6D7CA189-317C-4516-A465-E069815799EB}"/>
    <cellStyle name="Percent" xfId="1" builtinId="5"/>
  </cellStyles>
  <dxfs count="0"/>
  <tableStyles count="0" defaultTableStyle="TableStyleMedium2" defaultPivotStyle="PivotStyleLight16"/>
  <colors>
    <mruColors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3C016-7C79-44E4-AA7C-E9CC44A4EE67}">
  <sheetPr>
    <pageSetUpPr fitToPage="1"/>
  </sheetPr>
  <dimension ref="A1:E71"/>
  <sheetViews>
    <sheetView tabSelected="1" workbookViewId="0">
      <selection activeCell="D71" sqref="D71"/>
    </sheetView>
  </sheetViews>
  <sheetFormatPr defaultRowHeight="15" x14ac:dyDescent="0.25"/>
  <cols>
    <col min="1" max="1" width="39.5703125" bestFit="1" customWidth="1"/>
    <col min="2" max="3" width="10.140625" bestFit="1" customWidth="1"/>
    <col min="4" max="4" width="10.85546875" bestFit="1" customWidth="1"/>
    <col min="5" max="5" width="92.7109375" bestFit="1" customWidth="1"/>
  </cols>
  <sheetData>
    <row r="1" spans="1:5" x14ac:dyDescent="0.25">
      <c r="A1" s="1"/>
      <c r="B1" s="2"/>
      <c r="C1" s="3"/>
      <c r="D1" s="3"/>
    </row>
    <row r="2" spans="1:5" x14ac:dyDescent="0.25">
      <c r="A2" s="79" t="s">
        <v>45</v>
      </c>
      <c r="B2" s="80"/>
      <c r="C2" s="80"/>
      <c r="D2" s="80"/>
      <c r="E2" s="80"/>
    </row>
    <row r="3" spans="1:5" x14ac:dyDescent="0.25">
      <c r="A3" s="80"/>
      <c r="B3" s="80"/>
      <c r="C3" s="80"/>
      <c r="D3" s="80"/>
      <c r="E3" s="80"/>
    </row>
    <row r="4" spans="1:5" ht="15.75" x14ac:dyDescent="0.25">
      <c r="A4" s="4"/>
      <c r="B4" s="5"/>
      <c r="C4" s="5"/>
      <c r="D4" s="5"/>
      <c r="E4" s="6"/>
    </row>
    <row r="5" spans="1:5" x14ac:dyDescent="0.25">
      <c r="A5" s="7" t="s">
        <v>0</v>
      </c>
      <c r="B5" s="8"/>
      <c r="C5" s="8"/>
      <c r="D5" s="8"/>
      <c r="E5" s="9"/>
    </row>
    <row r="6" spans="1:5" x14ac:dyDescent="0.25">
      <c r="A6" s="76" t="s">
        <v>1</v>
      </c>
      <c r="B6" s="77"/>
      <c r="C6" s="77"/>
      <c r="D6" s="77"/>
      <c r="E6" s="78"/>
    </row>
    <row r="7" spans="1:5" x14ac:dyDescent="0.25">
      <c r="A7" s="10"/>
      <c r="B7" s="11"/>
      <c r="C7" s="11"/>
      <c r="D7" s="11"/>
      <c r="E7" s="12"/>
    </row>
    <row r="8" spans="1:5" x14ac:dyDescent="0.25">
      <c r="A8" s="13" t="s">
        <v>2</v>
      </c>
      <c r="B8" s="14" t="s">
        <v>3</v>
      </c>
      <c r="C8" s="13" t="s">
        <v>4</v>
      </c>
      <c r="D8" s="13" t="s">
        <v>5</v>
      </c>
      <c r="E8" s="14" t="s">
        <v>7</v>
      </c>
    </row>
    <row r="9" spans="1:5" x14ac:dyDescent="0.25">
      <c r="A9" s="15" t="s">
        <v>8</v>
      </c>
      <c r="B9" s="16">
        <v>6000</v>
      </c>
      <c r="C9" s="17"/>
      <c r="D9" s="16">
        <v>6000</v>
      </c>
      <c r="E9" s="15" t="s">
        <v>9</v>
      </c>
    </row>
    <row r="10" spans="1:5" x14ac:dyDescent="0.25">
      <c r="A10" s="15" t="s">
        <v>10</v>
      </c>
      <c r="B10" s="16">
        <v>1000</v>
      </c>
      <c r="C10" s="17"/>
      <c r="D10" s="16">
        <v>1000</v>
      </c>
      <c r="E10" s="18" t="s">
        <v>11</v>
      </c>
    </row>
    <row r="11" spans="1:5" x14ac:dyDescent="0.25">
      <c r="A11" s="18" t="s">
        <v>12</v>
      </c>
      <c r="B11" s="19">
        <v>4600</v>
      </c>
      <c r="C11" s="17"/>
      <c r="D11" s="19">
        <v>4600</v>
      </c>
      <c r="E11" s="20" t="s">
        <v>13</v>
      </c>
    </row>
    <row r="12" spans="1:5" x14ac:dyDescent="0.25">
      <c r="A12" s="18" t="s">
        <v>14</v>
      </c>
      <c r="B12" s="19">
        <v>3000</v>
      </c>
      <c r="C12" s="17"/>
      <c r="D12" s="19">
        <v>3000</v>
      </c>
      <c r="E12" s="20" t="s">
        <v>49</v>
      </c>
    </row>
    <row r="13" spans="1:5" x14ac:dyDescent="0.25">
      <c r="A13" s="18" t="s">
        <v>15</v>
      </c>
      <c r="B13" s="19">
        <v>20000</v>
      </c>
      <c r="C13" s="17"/>
      <c r="D13" s="19">
        <v>20000</v>
      </c>
      <c r="E13" s="20" t="s">
        <v>16</v>
      </c>
    </row>
    <row r="14" spans="1:5" x14ac:dyDescent="0.25">
      <c r="A14" s="25" t="s">
        <v>17</v>
      </c>
      <c r="B14" s="14"/>
      <c r="C14" s="26"/>
      <c r="D14" s="27">
        <f>SUM(D9:D13)</f>
        <v>34600</v>
      </c>
      <c r="E14" s="28"/>
    </row>
    <row r="15" spans="1:5" x14ac:dyDescent="0.25">
      <c r="A15" s="29"/>
      <c r="B15" s="30"/>
      <c r="C15" s="31"/>
      <c r="D15" s="32"/>
      <c r="E15" s="33"/>
    </row>
    <row r="16" spans="1:5" x14ac:dyDescent="0.25">
      <c r="A16" s="29"/>
      <c r="B16" s="2"/>
      <c r="C16" s="3"/>
      <c r="D16" s="3"/>
      <c r="E16" s="34"/>
    </row>
    <row r="17" spans="1:5" x14ac:dyDescent="0.25">
      <c r="A17" s="76" t="s">
        <v>18</v>
      </c>
      <c r="B17" s="77"/>
      <c r="C17" s="77"/>
      <c r="D17" s="77"/>
      <c r="E17" s="78"/>
    </row>
    <row r="18" spans="1:5" x14ac:dyDescent="0.25">
      <c r="A18" s="35"/>
      <c r="B18" s="36"/>
      <c r="C18" s="36"/>
      <c r="D18" s="36"/>
      <c r="E18" s="37"/>
    </row>
    <row r="19" spans="1:5" x14ac:dyDescent="0.25">
      <c r="A19" s="13" t="s">
        <v>2</v>
      </c>
      <c r="B19" s="14" t="s">
        <v>3</v>
      </c>
      <c r="C19" s="13" t="s">
        <v>4</v>
      </c>
      <c r="D19" s="13" t="s">
        <v>5</v>
      </c>
      <c r="E19" s="14" t="s">
        <v>7</v>
      </c>
    </row>
    <row r="20" spans="1:5" x14ac:dyDescent="0.25">
      <c r="A20" s="15" t="s">
        <v>46</v>
      </c>
      <c r="B20" s="16">
        <v>2000</v>
      </c>
      <c r="C20" s="17">
        <v>1</v>
      </c>
      <c r="D20" s="16">
        <f>B20*C20</f>
        <v>2000</v>
      </c>
      <c r="E20" s="18"/>
    </row>
    <row r="21" spans="1:5" x14ac:dyDescent="0.25">
      <c r="A21" s="18" t="s">
        <v>52</v>
      </c>
      <c r="B21" s="19">
        <v>2000</v>
      </c>
      <c r="C21" s="17">
        <v>1</v>
      </c>
      <c r="D21" s="16">
        <f>B21*C21</f>
        <v>2000</v>
      </c>
      <c r="E21" s="38"/>
    </row>
    <row r="22" spans="1:5" x14ac:dyDescent="0.25">
      <c r="A22" s="18" t="s">
        <v>53</v>
      </c>
      <c r="B22" s="19">
        <v>2000</v>
      </c>
      <c r="C22" s="17">
        <v>1</v>
      </c>
      <c r="D22" s="16">
        <v>2000</v>
      </c>
      <c r="E22" s="38"/>
    </row>
    <row r="23" spans="1:5" x14ac:dyDescent="0.25">
      <c r="A23" s="21" t="s">
        <v>19</v>
      </c>
      <c r="B23" s="22">
        <v>2000</v>
      </c>
      <c r="C23" s="24">
        <v>1</v>
      </c>
      <c r="D23" s="23">
        <f>B23*C23</f>
        <v>2000</v>
      </c>
      <c r="E23" s="39"/>
    </row>
    <row r="24" spans="1:5" x14ac:dyDescent="0.25">
      <c r="A24" s="18" t="s">
        <v>20</v>
      </c>
      <c r="B24" s="19">
        <v>1000</v>
      </c>
      <c r="C24" s="17">
        <v>1</v>
      </c>
      <c r="D24" s="23">
        <f>B24*C24</f>
        <v>1000</v>
      </c>
      <c r="E24" s="38"/>
    </row>
    <row r="25" spans="1:5" x14ac:dyDescent="0.25">
      <c r="A25" s="25" t="s">
        <v>17</v>
      </c>
      <c r="B25" s="14"/>
      <c r="C25" s="26"/>
      <c r="D25" s="27">
        <f>SUM(D20:D24)</f>
        <v>9000</v>
      </c>
      <c r="E25" s="28"/>
    </row>
    <row r="26" spans="1:5" x14ac:dyDescent="0.25">
      <c r="A26" s="41"/>
      <c r="B26" s="2"/>
      <c r="C26" s="3"/>
      <c r="D26" s="32"/>
      <c r="E26" s="42"/>
    </row>
    <row r="27" spans="1:5" x14ac:dyDescent="0.25">
      <c r="A27" s="41"/>
      <c r="B27" s="2"/>
      <c r="C27" s="3"/>
      <c r="D27" s="32"/>
      <c r="E27" s="42"/>
    </row>
    <row r="28" spans="1:5" x14ac:dyDescent="0.25">
      <c r="A28" s="76" t="s">
        <v>21</v>
      </c>
      <c r="B28" s="77"/>
      <c r="C28" s="77"/>
      <c r="D28" s="77"/>
      <c r="E28" s="78"/>
    </row>
    <row r="29" spans="1:5" x14ac:dyDescent="0.25">
      <c r="A29" s="35"/>
      <c r="B29" s="36"/>
      <c r="C29" s="36"/>
      <c r="D29" s="36"/>
      <c r="E29" s="37"/>
    </row>
    <row r="30" spans="1:5" x14ac:dyDescent="0.25">
      <c r="A30" s="26" t="s">
        <v>2</v>
      </c>
      <c r="B30" s="14" t="s">
        <v>3</v>
      </c>
      <c r="C30" s="26" t="s">
        <v>4</v>
      </c>
      <c r="D30" s="26" t="s">
        <v>5</v>
      </c>
      <c r="E30" s="26"/>
    </row>
    <row r="31" spans="1:5" x14ac:dyDescent="0.25">
      <c r="A31" s="43" t="s">
        <v>22</v>
      </c>
      <c r="B31" s="16">
        <v>600</v>
      </c>
      <c r="C31" s="17">
        <v>1</v>
      </c>
      <c r="D31" s="16">
        <v>600</v>
      </c>
      <c r="E31" s="45" t="s">
        <v>23</v>
      </c>
    </row>
    <row r="32" spans="1:5" x14ac:dyDescent="0.25">
      <c r="A32" s="18" t="s">
        <v>24</v>
      </c>
      <c r="B32" s="19">
        <v>125</v>
      </c>
      <c r="C32" s="17">
        <v>2</v>
      </c>
      <c r="D32" s="16">
        <f t="shared" ref="D32:D35" si="0">PRODUCT(B32,C32)</f>
        <v>250</v>
      </c>
      <c r="E32" s="45" t="s">
        <v>25</v>
      </c>
    </row>
    <row r="33" spans="1:5" x14ac:dyDescent="0.25">
      <c r="A33" s="18" t="s">
        <v>26</v>
      </c>
      <c r="B33" s="19">
        <v>90</v>
      </c>
      <c r="C33" s="17">
        <v>2</v>
      </c>
      <c r="D33" s="16">
        <f t="shared" si="0"/>
        <v>180</v>
      </c>
      <c r="E33" s="45" t="s">
        <v>27</v>
      </c>
    </row>
    <row r="34" spans="1:5" x14ac:dyDescent="0.25">
      <c r="A34" s="18" t="s">
        <v>28</v>
      </c>
      <c r="B34" s="19">
        <v>120</v>
      </c>
      <c r="C34" s="17">
        <v>1</v>
      </c>
      <c r="D34" s="46">
        <f t="shared" si="0"/>
        <v>120</v>
      </c>
      <c r="E34" s="45" t="s">
        <v>29</v>
      </c>
    </row>
    <row r="35" spans="1:5" x14ac:dyDescent="0.25">
      <c r="A35" s="18" t="s">
        <v>48</v>
      </c>
      <c r="B35" s="19">
        <v>99</v>
      </c>
      <c r="C35" s="17">
        <v>1</v>
      </c>
      <c r="D35" s="46">
        <f>PRODUCT(B35,C35)</f>
        <v>99</v>
      </c>
      <c r="E35" s="45"/>
    </row>
    <row r="36" spans="1:5" x14ac:dyDescent="0.25">
      <c r="A36" s="18" t="s">
        <v>30</v>
      </c>
      <c r="B36" s="19">
        <v>190</v>
      </c>
      <c r="C36" s="17">
        <v>1</v>
      </c>
      <c r="D36" s="19">
        <v>190</v>
      </c>
      <c r="E36" s="45" t="s">
        <v>31</v>
      </c>
    </row>
    <row r="37" spans="1:5" x14ac:dyDescent="0.25">
      <c r="A37" s="18" t="s">
        <v>32</v>
      </c>
      <c r="B37" s="19">
        <v>180</v>
      </c>
      <c r="C37" s="17">
        <v>2</v>
      </c>
      <c r="D37" s="19">
        <v>140</v>
      </c>
      <c r="E37" s="45" t="s">
        <v>33</v>
      </c>
    </row>
    <row r="38" spans="1:5" x14ac:dyDescent="0.25">
      <c r="A38" s="25" t="s">
        <v>17</v>
      </c>
      <c r="B38" s="14"/>
      <c r="C38" s="26"/>
      <c r="D38" s="40">
        <f>SUM(D31:D37)</f>
        <v>1579</v>
      </c>
      <c r="E38" s="48"/>
    </row>
    <row r="39" spans="1:5" x14ac:dyDescent="0.25">
      <c r="A39" s="41"/>
      <c r="B39" s="30"/>
      <c r="C39" s="31"/>
      <c r="D39" s="62"/>
      <c r="E39" s="63"/>
    </row>
    <row r="40" spans="1:5" x14ac:dyDescent="0.25">
      <c r="A40" s="31"/>
      <c r="B40" s="31"/>
      <c r="C40" s="31"/>
      <c r="D40" s="31"/>
      <c r="E40" s="31"/>
    </row>
    <row r="41" spans="1:5" x14ac:dyDescent="0.25">
      <c r="A41" s="76" t="s">
        <v>34</v>
      </c>
      <c r="B41" s="77"/>
      <c r="C41" s="77"/>
      <c r="D41" s="77"/>
      <c r="E41" s="78"/>
    </row>
    <row r="42" spans="1:5" x14ac:dyDescent="0.25">
      <c r="A42" s="35"/>
      <c r="B42" s="36"/>
      <c r="C42" s="36"/>
      <c r="D42" s="36"/>
      <c r="E42" s="37"/>
    </row>
    <row r="43" spans="1:5" x14ac:dyDescent="0.25">
      <c r="A43" s="26" t="s">
        <v>2</v>
      </c>
      <c r="B43" s="14" t="s">
        <v>3</v>
      </c>
      <c r="C43" s="26" t="s">
        <v>4</v>
      </c>
      <c r="D43" s="26" t="s">
        <v>5</v>
      </c>
      <c r="E43" s="26"/>
    </row>
    <row r="44" spans="1:5" x14ac:dyDescent="0.25">
      <c r="A44" s="43" t="s">
        <v>35</v>
      </c>
      <c r="B44" s="16"/>
      <c r="C44" s="49"/>
      <c r="D44" s="16">
        <v>8000</v>
      </c>
      <c r="E44" s="44" t="s">
        <v>36</v>
      </c>
    </row>
    <row r="45" spans="1:5" x14ac:dyDescent="0.25">
      <c r="A45" s="43" t="s">
        <v>37</v>
      </c>
      <c r="B45" s="16"/>
      <c r="C45" s="49"/>
      <c r="D45" s="16">
        <v>2500</v>
      </c>
      <c r="E45" s="45"/>
    </row>
    <row r="46" spans="1:5" x14ac:dyDescent="0.25">
      <c r="A46" s="18" t="s">
        <v>38</v>
      </c>
      <c r="B46" s="19"/>
      <c r="C46" s="49"/>
      <c r="D46" s="16">
        <v>6000</v>
      </c>
      <c r="E46" s="45" t="s">
        <v>39</v>
      </c>
    </row>
    <row r="47" spans="1:5" x14ac:dyDescent="0.25">
      <c r="A47" s="18" t="s">
        <v>40</v>
      </c>
      <c r="B47" s="19"/>
      <c r="C47" s="49"/>
      <c r="D47" s="69">
        <v>1000</v>
      </c>
      <c r="E47" s="45" t="s">
        <v>41</v>
      </c>
    </row>
    <row r="48" spans="1:5" x14ac:dyDescent="0.25">
      <c r="A48" s="25" t="s">
        <v>17</v>
      </c>
      <c r="B48" s="14"/>
      <c r="C48" s="26"/>
      <c r="D48" s="40">
        <f>SUM(D43:D47)</f>
        <v>17500</v>
      </c>
      <c r="E48" s="48"/>
    </row>
    <row r="49" spans="1:5" x14ac:dyDescent="0.25">
      <c r="A49" s="29"/>
      <c r="B49" s="30"/>
      <c r="C49" s="31"/>
      <c r="D49" s="62"/>
      <c r="E49" s="66"/>
    </row>
    <row r="50" spans="1:5" x14ac:dyDescent="0.25">
      <c r="A50" s="29"/>
      <c r="B50" s="30"/>
      <c r="C50" s="31"/>
      <c r="D50" s="62"/>
      <c r="E50" s="66"/>
    </row>
    <row r="51" spans="1:5" x14ac:dyDescent="0.25">
      <c r="A51" s="67" t="s">
        <v>51</v>
      </c>
      <c r="B51" s="64">
        <f>SUM(D14,D25,D38,D48)</f>
        <v>62679</v>
      </c>
      <c r="C51" s="32"/>
      <c r="D51" s="31"/>
      <c r="E51" s="31"/>
    </row>
    <row r="52" spans="1:5" x14ac:dyDescent="0.25">
      <c r="A52" s="71" t="s">
        <v>50</v>
      </c>
      <c r="B52" s="65">
        <v>62717</v>
      </c>
      <c r="C52" s="68"/>
      <c r="D52" s="69"/>
      <c r="E52" s="70"/>
    </row>
    <row r="53" spans="1:5" x14ac:dyDescent="0.25">
      <c r="A53" s="71" t="s">
        <v>6</v>
      </c>
      <c r="B53" s="72">
        <f>(B51-B52)/B51</f>
        <v>-6.0626366087525329E-4</v>
      </c>
      <c r="C53" s="68"/>
      <c r="D53" s="69"/>
      <c r="E53" s="70"/>
    </row>
    <row r="54" spans="1:5" x14ac:dyDescent="0.25">
      <c r="B54" s="50"/>
      <c r="C54" s="51"/>
      <c r="D54" s="52"/>
      <c r="E54" s="53"/>
    </row>
    <row r="55" spans="1:5" x14ac:dyDescent="0.25">
      <c r="A55" s="73" t="s">
        <v>42</v>
      </c>
      <c r="B55" s="74"/>
      <c r="C55" s="74"/>
      <c r="D55" s="74"/>
      <c r="E55" s="75"/>
    </row>
    <row r="56" spans="1:5" x14ac:dyDescent="0.25">
      <c r="A56" s="10"/>
      <c r="B56" s="11"/>
      <c r="C56" s="11"/>
      <c r="D56" s="11"/>
      <c r="E56" s="12"/>
    </row>
    <row r="57" spans="1:5" x14ac:dyDescent="0.25">
      <c r="A57" s="54" t="s">
        <v>2</v>
      </c>
      <c r="B57" s="55" t="s">
        <v>3</v>
      </c>
      <c r="C57" s="54" t="s">
        <v>4</v>
      </c>
      <c r="D57" s="54" t="s">
        <v>5</v>
      </c>
      <c r="E57" s="54"/>
    </row>
    <row r="58" spans="1:5" x14ac:dyDescent="0.25">
      <c r="A58" s="56" t="s">
        <v>47</v>
      </c>
      <c r="B58" s="47">
        <v>1000</v>
      </c>
      <c r="C58" s="57">
        <v>2</v>
      </c>
      <c r="D58" s="47">
        <f>PRODUCT(B58,C58)</f>
        <v>2000</v>
      </c>
      <c r="E58" s="58"/>
    </row>
    <row r="59" spans="1:5" x14ac:dyDescent="0.25">
      <c r="A59" s="59" t="s">
        <v>17</v>
      </c>
      <c r="B59" s="55"/>
      <c r="C59" s="54"/>
      <c r="D59" s="60">
        <f>SUM(D57:D58)</f>
        <v>2000</v>
      </c>
      <c r="E59" s="61"/>
    </row>
    <row r="60" spans="1:5" x14ac:dyDescent="0.25">
      <c r="A60" s="1"/>
      <c r="B60" s="2"/>
      <c r="C60" s="3"/>
      <c r="D60" s="3"/>
    </row>
    <row r="61" spans="1:5" x14ac:dyDescent="0.25">
      <c r="A61" s="73" t="s">
        <v>43</v>
      </c>
      <c r="B61" s="74"/>
      <c r="C61" s="74"/>
      <c r="D61" s="74"/>
      <c r="E61" s="75"/>
    </row>
    <row r="62" spans="1:5" x14ac:dyDescent="0.25">
      <c r="A62" s="10"/>
      <c r="B62" s="11"/>
      <c r="C62" s="11"/>
      <c r="D62" s="11"/>
      <c r="E62" s="12"/>
    </row>
    <row r="63" spans="1:5" x14ac:dyDescent="0.25">
      <c r="A63" s="54" t="s">
        <v>2</v>
      </c>
      <c r="B63" s="55" t="s">
        <v>3</v>
      </c>
      <c r="C63" s="54" t="s">
        <v>4</v>
      </c>
      <c r="D63" s="54" t="s">
        <v>5</v>
      </c>
      <c r="E63" s="54"/>
    </row>
    <row r="64" spans="1:5" x14ac:dyDescent="0.25">
      <c r="A64" s="56" t="s">
        <v>44</v>
      </c>
      <c r="B64" s="47">
        <v>70000</v>
      </c>
      <c r="C64" s="57">
        <v>1</v>
      </c>
      <c r="D64" s="47">
        <f>PRODUCT(B64,C64)</f>
        <v>70000</v>
      </c>
      <c r="E64" s="58"/>
    </row>
    <row r="65" spans="1:5" x14ac:dyDescent="0.25">
      <c r="A65" s="59" t="s">
        <v>17</v>
      </c>
      <c r="B65" s="55"/>
      <c r="C65" s="54"/>
      <c r="D65" s="60">
        <f>SUM(D63:D64)</f>
        <v>70000</v>
      </c>
      <c r="E65" s="61"/>
    </row>
    <row r="66" spans="1:5" x14ac:dyDescent="0.25">
      <c r="A66" s="1"/>
      <c r="B66" s="2"/>
      <c r="C66" s="3"/>
      <c r="D66" s="3"/>
    </row>
    <row r="67" spans="1:5" x14ac:dyDescent="0.25">
      <c r="A67" s="73" t="s">
        <v>54</v>
      </c>
      <c r="B67" s="74"/>
      <c r="C67" s="74"/>
      <c r="D67" s="74"/>
      <c r="E67" s="75"/>
    </row>
    <row r="68" spans="1:5" x14ac:dyDescent="0.25">
      <c r="A68" s="10"/>
      <c r="B68" s="11"/>
      <c r="C68" s="11"/>
      <c r="D68" s="11"/>
      <c r="E68" s="12"/>
    </row>
    <row r="69" spans="1:5" x14ac:dyDescent="0.25">
      <c r="A69" s="54" t="s">
        <v>2</v>
      </c>
      <c r="B69" s="55" t="s">
        <v>3</v>
      </c>
      <c r="C69" s="54" t="s">
        <v>4</v>
      </c>
      <c r="D69" s="54" t="s">
        <v>5</v>
      </c>
      <c r="E69" s="54"/>
    </row>
    <row r="70" spans="1:5" x14ac:dyDescent="0.25">
      <c r="A70" s="56" t="s">
        <v>55</v>
      </c>
      <c r="B70" s="47"/>
      <c r="C70" s="57"/>
      <c r="D70" s="47">
        <f>PRODUCT(B70,C70)</f>
        <v>0</v>
      </c>
      <c r="E70" s="58"/>
    </row>
    <row r="71" spans="1:5" x14ac:dyDescent="0.25">
      <c r="A71" s="59" t="s">
        <v>17</v>
      </c>
      <c r="B71" s="55"/>
      <c r="C71" s="54"/>
      <c r="D71" s="60">
        <f>SUM(D69:D70)</f>
        <v>0</v>
      </c>
      <c r="E71" s="61"/>
    </row>
  </sheetData>
  <mergeCells count="8">
    <mergeCell ref="A67:E67"/>
    <mergeCell ref="A61:E61"/>
    <mergeCell ref="A55:E55"/>
    <mergeCell ref="A41:E41"/>
    <mergeCell ref="A2:E3"/>
    <mergeCell ref="A6:E6"/>
    <mergeCell ref="A17:E17"/>
    <mergeCell ref="A28:E28"/>
  </mergeCells>
  <pageMargins left="0.7" right="0.7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Lindsey Darby</dc:creator>
  <cp:lastModifiedBy>Lindsey Darby</cp:lastModifiedBy>
  <cp:lastPrinted>2025-02-05T20:21:46Z</cp:lastPrinted>
  <dcterms:created xsi:type="dcterms:W3CDTF">2025-02-05T20:20:55Z</dcterms:created>
  <dcterms:modified xsi:type="dcterms:W3CDTF">2025-02-06T17:33:59Z</dcterms:modified>
</cp:coreProperties>
</file>